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2" i="5"/>
  <c r="T37"/>
  <c r="T32"/>
  <c r="T27"/>
  <c r="T22"/>
  <c r="T17"/>
  <c r="T12"/>
  <c r="T7"/>
  <c r="B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 s="1"/>
  <c r="H47"/>
  <c r="H48"/>
  <c r="H49"/>
  <c r="H50"/>
  <c r="H51"/>
  <c r="H52"/>
  <c r="H54" s="1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<sst xmlns="http://schemas.openxmlformats.org/spreadsheetml/2006/main" count="267" uniqueCount="152">
  <si>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</si>
  <si>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</si>
  <si>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</si>
  <si>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</si>
  <si>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</si>
  <si>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</si>
  <si>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</si>
  <si>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</si>
  <si>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</si>
  <si>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</si>
  <si>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</si>
  <si>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</si>
  <si>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</si>
  <si>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</si>
  <si>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</si>
  <si>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</si>
  <si>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</si>
  <si>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</si>
  <si>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</si>
  <si>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</si>
  <si>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</si>
  <si>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</si>
  <si>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</si>
  <si>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</si>
  <si>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</si>
  <si>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</si>
  <si>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</si>
  <si>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</si>
  <si>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</si>
  <si>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</si>
  <si>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</si>
  <si>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</si>
  <si>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</si>
  <si>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</si>
  <si>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</si>
  <si>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</si>
  <si>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</si>
  <si>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</si>
  <si>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</si>
  <si>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</si>
  <si>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</si>
  <si>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</si>
  <si>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</si>
  <si>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</si>
  <si>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</si>
  <si>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</si>
  <si>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</si>
  <si>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</si>
  <si>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</si>
  <si>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</si>
  <si>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</si>
  <si>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</si>
  <si>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</si>
  <si>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</si>
  <si>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</si>
  <si>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</si>
  <si>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</si>
  <si>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</si>
  <si>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</si>
  <si>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</si>
  <si>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</si>
  <si>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</si>
  <si>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</si>
  <si>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</si>
  <si>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</si>
  <si>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</si>
  <si>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</si>
  <si>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</si>
  <si>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</si>
  <si>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</si>
  <si>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</si>
  <si>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</si>
  <si>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</si>
  <si>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</si>
  <si>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</si>
  <si>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</si>
  <si>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</si>
  <si>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</si>
  <si>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</si>
  <si>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</si>
  <si>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</si>
  <si>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</si>
  <si>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</si>
  <si>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</si>
  <si>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</si>
  <si>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</si>
  <si>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</si>
  <si>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</si>
  <si>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</si>
  <si>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</si>
  <si>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</si>
  <si>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</si>
  <si>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</si>
  <si>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</si>
  <si>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</si>
  <si>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</si>
  <si>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</si>
  <si>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</si>
  <si>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</si>
  <si>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</si>
  <si>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</si>
  <si>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</si>
  <si>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</si>
  <si>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</si>
  <si>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</si>
  <si>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</si>
  <si>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</si>
  <si>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</si>
  <si>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</si>
  <si>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</si>
  <si>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</si>
  <si>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</si>
  <si>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</si>
  <si>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</si>
  <si>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</si>
  <si>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</si>
  <si>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</si>
  <si>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</si>
  <si>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</si>
  <si>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</si>
  <si>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</si>
  <si>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</si>
  <si>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</si>
  <si>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</si>
  <si>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</si>
  <si>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</si>
  <si>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</si>
  <si>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</si>
  <si>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</si>
  <si>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</si>
  <si>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</si>
  <si>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</si>
  <si>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</si>
  <si>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</si>
  <si>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</si>
  <si>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Bansalan 2019</t>
  </si>
  <si>
    <t>2-E</t>
  </si>
  <si>
    <t>Ronnie B. Parantar</t>
  </si>
  <si>
    <t>Rachel Mae R. Panaguiton</t>
  </si>
  <si>
    <t>BWD Office</t>
  </si>
  <si>
    <t>Amelia B. Alquiza</t>
  </si>
  <si>
    <t>x</t>
  </si>
  <si>
    <t>Brgy. Darapuay &amp; Brgy Altavista</t>
  </si>
  <si>
    <t>Lietos Food Haus</t>
  </si>
  <si>
    <t>Brgy. New Clarin, Rizal, Linawan</t>
  </si>
  <si>
    <t>Brgy. Managa</t>
  </si>
  <si>
    <t>Brgy. Pob. Dos, Bansalan &amp; Makilala, North Cotabato</t>
  </si>
  <si>
    <t>Brgy. Sibayan</t>
  </si>
  <si>
    <t>Matanao &amp; Magsaysay. Davao del Sur</t>
  </si>
  <si>
    <t>Makilala, North Cotabato</t>
  </si>
  <si>
    <t>Prk. Neptune, Managa, Bansalan</t>
  </si>
  <si>
    <t>Relief Goods Distribution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</si>
</sst>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8" zoomScale="145" zoomScaleNormal="200" zoomScalePageLayoutView="145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43770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43804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43784</v>
      </c>
      <c r="C11" s="152"/>
      <c r="D11" s="112">
        <v>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43774</v>
      </c>
      <c r="C17" s="154"/>
      <c r="D17" s="81"/>
      <c r="E17" s="68"/>
      <c r="F17" s="68"/>
      <c r="G17" s="68"/>
      <c r="H17" s="69"/>
      <c r="I17" s="70"/>
      <c r="J17" s="63">
        <v>10</v>
      </c>
      <c r="K17" s="63"/>
      <c r="L17" s="71"/>
      <c r="M17" s="61"/>
      <c r="N17" s="61"/>
      <c r="O17" s="66"/>
      <c r="P17" s="45" t="s">
        <v>143</v>
      </c>
    </row>
    <row r="18" spans="1:16" s="36" customFormat="1" ht="12" customHeight="1" thickTop="1" thickBot="1">
      <c r="A18" s="178"/>
      <c r="B18" s="153">
        <v>43785</v>
      </c>
      <c r="C18" s="154"/>
      <c r="D18" s="60"/>
      <c r="E18" s="61"/>
      <c r="F18" s="61"/>
      <c r="G18" s="61"/>
      <c r="H18" s="61"/>
      <c r="I18" s="62"/>
      <c r="J18" s="63">
        <v>8</v>
      </c>
      <c r="K18" s="63"/>
      <c r="L18" s="64"/>
      <c r="M18" s="65"/>
      <c r="N18" s="61"/>
      <c r="O18" s="66"/>
      <c r="P18" s="45" t="s">
        <v>149</v>
      </c>
    </row>
    <row r="19" spans="1:16" s="36" customFormat="1" ht="12" customHeight="1" thickTop="1" thickBot="1">
      <c r="A19" s="178"/>
      <c r="B19" s="153">
        <v>43774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5" t="s">
        <v>142</v>
      </c>
    </row>
    <row r="20" spans="1:16" s="36" customFormat="1" ht="12" customHeight="1" thickTop="1" thickBot="1">
      <c r="A20" s="178"/>
      <c r="B20" s="153">
        <v>43776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8</v>
      </c>
      <c r="M20" s="63"/>
      <c r="N20" s="62"/>
      <c r="O20" s="173"/>
      <c r="P20" s="45" t="s">
        <v>144</v>
      </c>
    </row>
    <row r="21" spans="1:16" s="36" customFormat="1" ht="12" customHeight="1" thickTop="1" thickBot="1">
      <c r="A21" s="178"/>
      <c r="B21" s="153">
        <v>43778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5</v>
      </c>
      <c r="M21" s="63"/>
      <c r="N21" s="62"/>
      <c r="O21" s="173"/>
      <c r="P21" s="45" t="s">
        <v>145</v>
      </c>
    </row>
    <row r="22" spans="1:16" s="36" customFormat="1" ht="12" customHeight="1" thickTop="1" thickBot="1">
      <c r="A22" s="178"/>
      <c r="B22" s="153">
        <v>43781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8</v>
      </c>
      <c r="M22" s="63"/>
      <c r="N22" s="62"/>
      <c r="O22" s="173"/>
      <c r="P22" s="45" t="s">
        <v>146</v>
      </c>
    </row>
    <row r="23" spans="1:16" s="36" customFormat="1" ht="12" customHeight="1" thickTop="1" thickBot="1">
      <c r="A23" s="178"/>
      <c r="B23" s="153">
        <v>43784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6</v>
      </c>
      <c r="M23" s="63"/>
      <c r="N23" s="62"/>
      <c r="O23" s="173"/>
      <c r="P23" s="45" t="s">
        <v>147</v>
      </c>
    </row>
    <row r="24" spans="1:16" s="36" customFormat="1" ht="12" customHeight="1" thickTop="1" thickBot="1">
      <c r="A24" s="178"/>
      <c r="B24" s="153">
        <v>43785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8</v>
      </c>
      <c r="M24" s="63"/>
      <c r="N24" s="62"/>
      <c r="O24" s="173"/>
      <c r="P24" s="45" t="s">
        <v>148</v>
      </c>
    </row>
    <row r="25" spans="1:16" s="36" customFormat="1" ht="12" customHeight="1" thickTop="1" thickBot="1">
      <c r="A25" s="178"/>
      <c r="B25" s="153">
        <v>43785</v>
      </c>
      <c r="C25" s="154"/>
      <c r="D25" s="60"/>
      <c r="E25" s="61"/>
      <c r="F25" s="61"/>
      <c r="G25" s="61"/>
      <c r="H25" s="61"/>
      <c r="I25" s="61"/>
      <c r="J25" s="61"/>
      <c r="K25" s="62"/>
      <c r="L25" s="63">
        <v>8</v>
      </c>
      <c r="M25" s="63"/>
      <c r="N25" s="62"/>
      <c r="O25" s="173"/>
      <c r="P25" s="45" t="s">
        <v>149</v>
      </c>
    </row>
    <row r="26" spans="1:16" s="36" customFormat="1" ht="12" customHeight="1" thickTop="1" thickBot="1">
      <c r="A26" s="178"/>
      <c r="B26" s="153">
        <v>43789</v>
      </c>
      <c r="C26" s="154"/>
      <c r="D26" s="60"/>
      <c r="E26" s="61"/>
      <c r="F26" s="61"/>
      <c r="G26" s="61"/>
      <c r="H26" s="61"/>
      <c r="I26" s="61"/>
      <c r="J26" s="61"/>
      <c r="K26" s="62"/>
      <c r="L26" s="63">
        <v>5</v>
      </c>
      <c r="M26" s="63"/>
      <c r="N26" s="62"/>
      <c r="O26" s="173"/>
      <c r="P26" s="45" t="s">
        <v>150</v>
      </c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18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18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Rachel Mae R. Panaguiton</v>
      </c>
      <c r="B52" s="142"/>
      <c r="C52" s="143"/>
      <c r="D52" s="143"/>
      <c r="E52" s="143"/>
      <c r="F52" s="143"/>
      <c r="G52" s="143" t="str">
        <f>I6</f>
        <v>Ronnie B. Parantar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B1" zoomScale="130" zoomScaleNormal="200" zoomScalePageLayoutView="130" workbookViewId="0">
      <selection activeCell="E6" sqref="E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Bansalan 2019</v>
      </c>
      <c r="B3" s="254"/>
      <c r="C3" s="254"/>
      <c r="D3" s="254"/>
      <c r="E3" s="254"/>
      <c r="F3" s="254" t="str">
        <f>'Summary of Activities'!I6</f>
        <v>Ronnie B. Parantar</v>
      </c>
      <c r="G3" s="254"/>
      <c r="H3" s="254"/>
      <c r="I3" s="254"/>
      <c r="J3" s="254"/>
      <c r="K3" s="254"/>
      <c r="L3" s="254" t="str">
        <f>'Summary of Activities'!N6</f>
        <v>Rachel Mae R. Panaguiton</v>
      </c>
      <c r="M3" s="254"/>
      <c r="N3" s="254"/>
      <c r="O3" s="254"/>
      <c r="P3" s="254"/>
      <c r="Q3" s="254"/>
      <c r="R3" s="254" t="str">
        <f>'Summary of Activities'!H6</f>
        <v>2-E</v>
      </c>
      <c r="S3" s="254"/>
      <c r="T3" s="279">
        <f>'Summary of Activities'!K2</f>
        <v>43770</v>
      </c>
      <c r="U3" s="254"/>
      <c r="V3" s="254"/>
      <c r="W3" s="280">
        <f>'Summary of Activities'!O8</f>
        <v>43804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43774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141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151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tr">
        <f>'Summary of Activities'!P19</f>
        <v>Brgy. Darapuay &amp; Brgy Altavista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43776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141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151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tr">
        <f>'Summary of Activities'!P20</f>
        <v>Brgy. New Clarin, Rizal, Linawan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43778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141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tr">
        <f>'Summary of Activities'!P21</f>
        <v>Brgy. Managa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43781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 t="s">
        <v>141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151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tr">
        <f>'Summary of Activities'!P22</f>
        <v>Brgy. Pob. Dos, Bansalan &amp; Makilala, North Cotabato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43784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 t="s">
        <v>141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tr">
        <f>'Summary of Activities'!P23</f>
        <v>Brgy. Sibayan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43785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 t="s">
        <v>141</v>
      </c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151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tr">
        <f>'Summary of Activities'!P24</f>
        <v>Matanao &amp; Magsaysay. Davao del Sur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43785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 t="s">
        <v>141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 t="s">
        <v>151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 t="str">
        <f>'Summary of Activities'!P25</f>
        <v>Makilala, North Cotabato</v>
      </c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43789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 t="s">
        <v>141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 t="s">
        <v>151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 t="str">
        <f>'Summary of Activities'!P26</f>
        <v>Prk. Neptune, Managa, Bansalan</v>
      </c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0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2019-10-11T08:45:28Z</cp:lastPrinted>
  <dcterms:created xsi:type="dcterms:W3CDTF">2013-07-03T03:04:40Z</dcterms:created>
  <dcterms:modified xsi:type="dcterms:W3CDTF">2020-04-17T03:38:09Z</dcterms:modified>
</cp:coreProperties>
</file>